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<sst xmlns="http://schemas.openxmlformats.org/spreadsheetml/2006/main" count="22" uniqueCount="22">
  <si>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CONTRACT 2019</t>
  </si>
  <si>
    <t xml:space="preserve">CENTRE MULTIFUNCTIONALE </t>
  </si>
  <si>
    <t xml:space="preserve">FURNIZOR </t>
  </si>
  <si>
    <t>IAN</t>
  </si>
  <si>
    <t>FEB</t>
  </si>
  <si>
    <t>MAR</t>
  </si>
  <si>
    <t>TRIM I</t>
  </si>
  <si>
    <t xml:space="preserve">SC LORENTINA 2102 SRL </t>
  </si>
  <si>
    <t xml:space="preserve">SC IVAKINETIC SRL  </t>
  </si>
  <si>
    <t xml:space="preserve">SPIT JUD URG TARGOVISTE </t>
  </si>
  <si>
    <t xml:space="preserve">SPITAL MUN MORENI </t>
  </si>
  <si>
    <t xml:space="preserve">SPIT OR PUCIOASA </t>
  </si>
  <si>
    <t>SC ALMINA TRADING SA</t>
  </si>
  <si>
    <t>TBRCM SA BUCURESTI SUC PUCIOASA</t>
  </si>
  <si>
    <t>SC TURISM SA PUCIOASA</t>
  </si>
  <si>
    <t>SC HYMARCO CLINIQUE SRL</t>
  </si>
  <si>
    <t>cf fila de buget nr. P2605/29,03,2019</t>
  </si>
  <si>
    <t>APR</t>
  </si>
  <si>
    <t xml:space="preserve">MAI </t>
  </si>
  <si>
    <t>IUN</t>
  </si>
  <si>
    <t>TRIM II</t>
  </si>
  <si>
    <t xml:space="preserve">AN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</si>
</sst>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#,##0.00_ ;\-#,##0.00\ "/>
    <numFmt numFmtId="175" formatCode="#,##0.00\ _l_e_i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17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174" fontId="0" fillId="0" borderId="6" xfId="0" applyNumberFormat="1" applyFont="1" applyBorder="1" applyAlignment="1">
      <alignment/>
    </xf>
    <xf numFmtId="174" fontId="0" fillId="0" borderId="6" xfId="0" applyNumberFormat="1" applyFont="1" applyFill="1" applyBorder="1" applyAlignment="1">
      <alignment/>
    </xf>
    <xf numFmtId="174" fontId="2" fillId="0" borderId="6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174" fontId="0" fillId="0" borderId="8" xfId="0" applyNumberFormat="1" applyFont="1" applyBorder="1" applyAlignment="1">
      <alignment/>
    </xf>
    <xf numFmtId="174" fontId="0" fillId="0" borderId="8" xfId="0" applyNumberFormat="1" applyFont="1" applyFill="1" applyBorder="1" applyAlignment="1">
      <alignment/>
    </xf>
    <xf numFmtId="174" fontId="3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0" fillId="0" borderId="2" xfId="0" applyBorder="1" applyAlignment="1">
      <alignment/>
    </xf>
    <xf numFmtId="0" fontId="1" fillId="0" borderId="9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2" fontId="0" fillId="0" borderId="8" xfId="0" applyNumberFormat="1" applyBorder="1" applyAlignment="1">
      <alignment/>
    </xf>
    <xf numFmtId="2" fontId="0" fillId="2" borderId="8" xfId="0" applyNumberFormat="1" applyFont="1" applyFill="1" applyBorder="1" applyAlignment="1">
      <alignment/>
    </xf>
    <xf numFmtId="2" fontId="1" fillId="0" borderId="8" xfId="0" applyNumberFormat="1" applyFont="1" applyBorder="1" applyAlignment="1">
      <alignment/>
    </xf>
    <xf numFmtId="2" fontId="1" fillId="3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1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3.7109375" style="0" customWidth="1"/>
    <col min="2" max="2" width="28.421875" style="0" customWidth="1"/>
    <col min="3" max="3" width="10.421875" style="0" customWidth="1"/>
    <col min="4" max="4" width="11.421875" style="0" customWidth="1"/>
    <col min="5" max="5" width="9.57421875" style="0" customWidth="1"/>
    <col min="6" max="6" width="10.28125" style="0" customWidth="1"/>
    <col min="7" max="7" width="9.7109375" style="0" customWidth="1"/>
    <col min="8" max="8" width="9.421875" style="0" customWidth="1"/>
    <col min="9" max="9" width="10.421875" style="0" customWidth="1"/>
    <col min="10" max="10" width="9.7109375" style="0" customWidth="1"/>
    <col min="11" max="11" width="10.57421875" style="0" customWidth="1"/>
  </cols>
  <sheetData>
    <row r="4" ht="12.75">
      <c r="F4" t="s">
        <v>0</v>
      </c>
    </row>
    <row r="5" ht="12.75">
      <c r="F5" t="s">
        <v>1</v>
      </c>
    </row>
    <row r="6" ht="13.5" thickBot="1">
      <c r="F6" t="s">
        <v>16</v>
      </c>
    </row>
    <row r="7" spans="2:11" ht="12.75">
      <c r="B7" s="1" t="s">
        <v>2</v>
      </c>
      <c r="C7" s="2" t="s">
        <v>3</v>
      </c>
      <c r="D7" s="2" t="s">
        <v>4</v>
      </c>
      <c r="E7" s="3" t="s">
        <v>5</v>
      </c>
      <c r="F7" s="4" t="s">
        <v>6</v>
      </c>
      <c r="G7" s="27" t="s">
        <v>17</v>
      </c>
      <c r="H7" s="27" t="s">
        <v>18</v>
      </c>
      <c r="I7" s="27" t="s">
        <v>19</v>
      </c>
      <c r="J7" s="4" t="s">
        <v>20</v>
      </c>
      <c r="K7" s="28" t="s">
        <v>21</v>
      </c>
    </row>
    <row r="8" spans="2:11" ht="13.5" thickBot="1">
      <c r="B8" s="5"/>
      <c r="C8" s="6"/>
      <c r="D8" s="6"/>
      <c r="E8" s="6"/>
      <c r="F8" s="7"/>
      <c r="G8" s="29"/>
      <c r="H8" s="29"/>
      <c r="I8" s="29"/>
      <c r="J8" s="29"/>
      <c r="K8" s="30"/>
    </row>
    <row r="9" spans="2:11" ht="12.75">
      <c r="B9" s="8"/>
      <c r="C9" s="9"/>
      <c r="D9" s="10"/>
      <c r="E9" s="9"/>
      <c r="F9" s="11"/>
      <c r="G9" s="31"/>
      <c r="H9" s="31"/>
      <c r="I9" s="31"/>
      <c r="J9" s="32"/>
      <c r="K9" s="31"/>
    </row>
    <row r="10" spans="2:11" ht="12.75">
      <c r="B10" s="12" t="s">
        <v>7</v>
      </c>
      <c r="C10" s="13">
        <v>26484.37</v>
      </c>
      <c r="D10" s="14">
        <v>26525.34</v>
      </c>
      <c r="E10" s="13">
        <v>27883.68</v>
      </c>
      <c r="F10" s="15">
        <f aca="true" t="shared" si="0" ref="F10:F18">C10+D10+E10</f>
        <v>80893.39</v>
      </c>
      <c r="G10" s="33">
        <v>26445.34</v>
      </c>
      <c r="H10" s="34">
        <v>28000</v>
      </c>
      <c r="I10" s="34">
        <v>25000</v>
      </c>
      <c r="J10" s="35">
        <f>G10+H10+I10</f>
        <v>79445.34</v>
      </c>
      <c r="K10" s="36">
        <f>F10+J10</f>
        <v>160338.72999999998</v>
      </c>
    </row>
    <row r="11" spans="2:11" ht="12.75">
      <c r="B11" s="12" t="s">
        <v>8</v>
      </c>
      <c r="C11" s="13">
        <v>42573.07</v>
      </c>
      <c r="D11" s="14">
        <v>42635.18</v>
      </c>
      <c r="E11" s="13">
        <v>44676.29</v>
      </c>
      <c r="F11" s="15">
        <f t="shared" si="0"/>
        <v>129884.54000000001</v>
      </c>
      <c r="G11" s="33">
        <v>45000</v>
      </c>
      <c r="H11" s="34">
        <v>44000</v>
      </c>
      <c r="I11" s="34">
        <v>38695.5</v>
      </c>
      <c r="J11" s="35">
        <f aca="true" t="shared" si="1" ref="J11:J18">G11+H11+I11</f>
        <v>127695.5</v>
      </c>
      <c r="K11" s="36">
        <f aca="true" t="shared" si="2" ref="K11:K18">F11+J11</f>
        <v>257580.04</v>
      </c>
    </row>
    <row r="12" spans="2:11" ht="12.75">
      <c r="B12" s="17" t="s">
        <v>9</v>
      </c>
      <c r="C12" s="13">
        <v>19064.34</v>
      </c>
      <c r="D12" s="14">
        <v>19093.7</v>
      </c>
      <c r="E12" s="13">
        <v>20070.99</v>
      </c>
      <c r="F12" s="15">
        <f t="shared" si="0"/>
        <v>58229.03</v>
      </c>
      <c r="G12" s="33">
        <v>19090</v>
      </c>
      <c r="H12" s="34">
        <v>19090</v>
      </c>
      <c r="I12" s="34">
        <v>19007.06</v>
      </c>
      <c r="J12" s="35">
        <f t="shared" si="1"/>
        <v>57187.06</v>
      </c>
      <c r="K12" s="36">
        <f t="shared" si="2"/>
        <v>115416.09</v>
      </c>
    </row>
    <row r="13" spans="2:11" ht="12.75">
      <c r="B13" s="12" t="s">
        <v>10</v>
      </c>
      <c r="C13" s="13">
        <v>15174.54</v>
      </c>
      <c r="D13" s="14">
        <v>14895.88</v>
      </c>
      <c r="E13" s="13">
        <v>15663.38</v>
      </c>
      <c r="F13" s="15">
        <f t="shared" si="0"/>
        <v>45733.799999999996</v>
      </c>
      <c r="G13" s="33">
        <v>15000</v>
      </c>
      <c r="H13" s="34">
        <v>13000</v>
      </c>
      <c r="I13" s="34">
        <v>16614.26</v>
      </c>
      <c r="J13" s="35">
        <f t="shared" si="1"/>
        <v>44614.259999999995</v>
      </c>
      <c r="K13" s="36">
        <f t="shared" si="2"/>
        <v>90348.06</v>
      </c>
    </row>
    <row r="14" spans="2:11" ht="12.75">
      <c r="B14" s="17" t="s">
        <v>11</v>
      </c>
      <c r="C14" s="13">
        <v>6603.98</v>
      </c>
      <c r="D14" s="14">
        <v>6612.58</v>
      </c>
      <c r="E14" s="13">
        <v>6950.04</v>
      </c>
      <c r="F14" s="15">
        <f t="shared" si="0"/>
        <v>20166.6</v>
      </c>
      <c r="G14" s="33">
        <v>6602</v>
      </c>
      <c r="H14" s="34">
        <v>6602</v>
      </c>
      <c r="I14" s="34">
        <v>6601.16</v>
      </c>
      <c r="J14" s="35">
        <f t="shared" si="1"/>
        <v>19805.16</v>
      </c>
      <c r="K14" s="36">
        <f t="shared" si="2"/>
        <v>39971.759999999995</v>
      </c>
    </row>
    <row r="15" spans="2:11" ht="12.75">
      <c r="B15" s="17" t="s">
        <v>12</v>
      </c>
      <c r="C15" s="13">
        <v>19444.02</v>
      </c>
      <c r="D15" s="14">
        <v>19478.6</v>
      </c>
      <c r="E15" s="13">
        <v>20477.33</v>
      </c>
      <c r="F15" s="15">
        <f t="shared" si="0"/>
        <v>59399.95</v>
      </c>
      <c r="G15" s="33">
        <v>17500</v>
      </c>
      <c r="H15" s="34">
        <v>20500</v>
      </c>
      <c r="I15" s="34">
        <v>20339.84</v>
      </c>
      <c r="J15" s="35">
        <f t="shared" si="1"/>
        <v>58339.84</v>
      </c>
      <c r="K15" s="36">
        <f t="shared" si="2"/>
        <v>117739.79</v>
      </c>
    </row>
    <row r="16" spans="2:11" ht="12.75">
      <c r="B16" s="17" t="s">
        <v>13</v>
      </c>
      <c r="C16" s="13">
        <f>46463.62-45425</f>
        <v>1038.6200000000026</v>
      </c>
      <c r="D16" s="13">
        <f>46522.5+45425</f>
        <v>91947.5</v>
      </c>
      <c r="E16" s="13">
        <v>48899.28</v>
      </c>
      <c r="F16" s="15">
        <f t="shared" si="0"/>
        <v>141885.4</v>
      </c>
      <c r="G16" s="33">
        <v>45000</v>
      </c>
      <c r="H16" s="34">
        <v>47000</v>
      </c>
      <c r="I16" s="34">
        <v>47338.33</v>
      </c>
      <c r="J16" s="35">
        <f t="shared" si="1"/>
        <v>139338.33000000002</v>
      </c>
      <c r="K16" s="36">
        <f t="shared" si="2"/>
        <v>281223.73</v>
      </c>
    </row>
    <row r="17" spans="2:11" ht="12.75">
      <c r="B17" s="18" t="s">
        <v>14</v>
      </c>
      <c r="C17" s="16">
        <v>20594.5</v>
      </c>
      <c r="D17" s="16">
        <v>20627</v>
      </c>
      <c r="E17" s="16">
        <v>21683.26</v>
      </c>
      <c r="F17" s="15">
        <f t="shared" si="0"/>
        <v>62904.759999999995</v>
      </c>
      <c r="G17" s="33">
        <v>18000</v>
      </c>
      <c r="H17" s="16">
        <v>21000</v>
      </c>
      <c r="I17" s="34">
        <v>22779.38</v>
      </c>
      <c r="J17" s="35">
        <f t="shared" si="1"/>
        <v>61779.380000000005</v>
      </c>
      <c r="K17" s="36">
        <f t="shared" si="2"/>
        <v>124684.14</v>
      </c>
    </row>
    <row r="18" spans="2:11" ht="12.75">
      <c r="B18" s="18" t="s">
        <v>15</v>
      </c>
      <c r="C18" s="16">
        <f>6597.56-6081</f>
        <v>516.5600000000004</v>
      </c>
      <c r="D18" s="16">
        <v>3780.22</v>
      </c>
      <c r="E18" s="16">
        <v>5605.75</v>
      </c>
      <c r="F18" s="15">
        <f t="shared" si="0"/>
        <v>9902.53</v>
      </c>
      <c r="G18" s="33">
        <v>5500</v>
      </c>
      <c r="H18" s="16">
        <v>6000</v>
      </c>
      <c r="I18" s="34">
        <v>8295.13</v>
      </c>
      <c r="J18" s="35">
        <f t="shared" si="1"/>
        <v>19795.129999999997</v>
      </c>
      <c r="K18" s="36">
        <f t="shared" si="2"/>
        <v>29697.659999999996</v>
      </c>
    </row>
    <row r="19" spans="2:11" ht="12.75">
      <c r="B19" s="19"/>
      <c r="C19" s="20">
        <f>SUM(C9:C18)</f>
        <v>151494</v>
      </c>
      <c r="D19" s="20">
        <f aca="true" t="shared" si="3" ref="D19:K19">SUM(D10:D18)</f>
        <v>245596</v>
      </c>
      <c r="E19" s="20">
        <f t="shared" si="3"/>
        <v>211910.00000000003</v>
      </c>
      <c r="F19" s="15">
        <f t="shared" si="3"/>
        <v>609000</v>
      </c>
      <c r="G19" s="35">
        <f t="shared" si="3"/>
        <v>198137.34</v>
      </c>
      <c r="H19" s="35">
        <f t="shared" si="3"/>
        <v>205192</v>
      </c>
      <c r="I19" s="35">
        <f t="shared" si="3"/>
        <v>204670.66</v>
      </c>
      <c r="J19" s="35">
        <f t="shared" si="3"/>
        <v>608000</v>
      </c>
      <c r="K19" s="35">
        <f t="shared" si="3"/>
        <v>1216999.9999999998</v>
      </c>
    </row>
    <row r="20" spans="2:6" ht="12.75">
      <c r="B20" s="21"/>
      <c r="C20" s="22"/>
      <c r="D20" s="22"/>
      <c r="E20" s="22"/>
      <c r="F20" s="22"/>
    </row>
    <row r="21" spans="2:6" ht="12.75">
      <c r="B21" s="23"/>
      <c r="C21" s="24"/>
      <c r="D21" s="24"/>
      <c r="E21" s="25"/>
      <c r="F21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2019-04-11T09:57:57Z</dcterms:modified>
  <cp:category/>
  <cp:version/>
  <cp:contentType/>
  <cp:contentStatus/>
</cp:coreProperties>
</file>